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VIADOS TRANSPARENCIA\MARZO 26 TRANSPARENCIA\ARTICULO 8\FRACCION V\LETRA H- Pensionados\"/>
    </mc:Choice>
  </mc:AlternateContent>
  <xr:revisionPtr revIDLastSave="0" documentId="8_{0E0C141E-6A2C-4667-8371-A7A37AB70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F311" i="6" l="1"/>
  <c r="H311" i="6"/>
  <c r="L311" i="6"/>
  <c r="E311" i="6"/>
  <c r="K310" i="6"/>
  <c r="K288" i="6"/>
  <c r="I311" i="6"/>
  <c r="J311" i="6"/>
  <c r="K65" i="6"/>
  <c r="K113" i="6"/>
  <c r="K159" i="6"/>
  <c r="K184" i="6"/>
  <c r="K222" i="6"/>
  <c r="K19" i="6"/>
  <c r="G311" i="6"/>
  <c r="K90" i="6"/>
  <c r="K203" i="6"/>
  <c r="K244" i="6"/>
  <c r="K41" i="6"/>
  <c r="K136" i="6"/>
  <c r="K265" i="6"/>
  <c r="J312" i="6" l="1"/>
  <c r="K311" i="6"/>
  <c r="E312" i="6"/>
</calcChain>
</file>

<file path=xl/sharedStrings.xml><?xml version="1.0" encoding="utf-8"?>
<sst xmlns="http://schemas.openxmlformats.org/spreadsheetml/2006/main" count="686" uniqueCount="307">
  <si>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</si>
  <si>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</si>
  <si>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</si>
  <si>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</si>
  <si>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</si>
  <si>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</si>
  <si>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</si>
  <si>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</si>
  <si>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</si>
  <si>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</si>
  <si>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</si>
  <si>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</si>
  <si>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</si>
  <si>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</si>
  <si>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</si>
  <si>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</si>
  <si>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</si>
  <si>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</si>
  <si>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</si>
  <si>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</si>
  <si>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</si>
  <si>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</si>
  <si>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</si>
  <si>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</si>
  <si>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</si>
  <si>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</si>
  <si>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</si>
  <si>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</si>
  <si>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</si>
  <si>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</si>
  <si>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</si>
  <si>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</si>
  <si>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</si>
  <si>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</si>
  <si>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</si>
  <si>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</si>
  <si>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</si>
  <si>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</si>
  <si>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</si>
  <si>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</si>
  <si>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</si>
  <si>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</si>
  <si>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</si>
  <si>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</si>
  <si>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</si>
  <si>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</si>
  <si>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</si>
  <si>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</si>
  <si>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</si>
  <si>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</si>
  <si>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</si>
  <si>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</si>
  <si>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</si>
  <si>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</si>
  <si>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</si>
  <si>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</si>
  <si>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</si>
  <si>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</si>
  <si>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</si>
  <si>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</si>
  <si>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</si>
  <si>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</si>
  <si>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</si>
  <si>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</si>
  <si>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</si>
  <si>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</si>
  <si>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</si>
  <si>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</si>
  <si>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</si>
  <si>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</si>
  <si>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</si>
  <si>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</si>
  <si>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</si>
  <si>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</si>
  <si>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</si>
  <si>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</si>
  <si>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</si>
  <si>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</si>
  <si>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</si>
  <si>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</si>
  <si>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</si>
  <si>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</si>
  <si>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</si>
  <si>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</si>
  <si>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</si>
  <si>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</si>
  <si>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</si>
  <si>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</si>
  <si>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</si>
  <si>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</si>
  <si>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</si>
  <si>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</si>
  <si>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</si>
  <si>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</si>
  <si>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</si>
  <si>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</si>
  <si>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</si>
  <si>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</si>
  <si>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</si>
  <si>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</si>
  <si>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</si>
  <si>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</si>
  <si>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</si>
  <si>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</si>
  <si>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</si>
  <si>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</si>
  <si>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</si>
  <si>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</si>
  <si>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</si>
  <si>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</si>
  <si>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</si>
  <si>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</si>
  <si>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</si>
  <si>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</si>
  <si>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</si>
  <si>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</si>
  <si>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</si>
  <si>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</si>
  <si>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</si>
  <si>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</si>
  <si>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</si>
  <si>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</si>
  <si>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</si>
  <si>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</si>
  <si>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</si>
  <si>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</si>
  <si>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</si>
  <si>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</si>
  <si>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</si>
  <si>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</si>
  <si>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</si>
  <si>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</si>
  <si>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</si>
  <si>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</si>
  <si>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</si>
  <si>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</si>
  <si>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</si>
  <si>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</si>
  <si>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</si>
  <si>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</si>
  <si>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</si>
  <si>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</si>
  <si>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</si>
  <si>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</si>
  <si>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</si>
  <si>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</si>
  <si>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</si>
  <si>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</si>
  <si>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</si>
  <si>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</si>
  <si>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</si>
  <si>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</si>
  <si>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</si>
  <si>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</si>
  <si>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</si>
  <si>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</si>
  <si>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</si>
  <si>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</si>
  <si>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</si>
  <si>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</si>
  <si>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</si>
  <si>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</si>
  <si>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</si>
  <si>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</si>
  <si>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</si>
  <si>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</si>
  <si>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</si>
  <si>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</si>
  <si>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</si>
  <si>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</si>
  <si>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</si>
  <si>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</si>
  <si>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</si>
  <si>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</si>
  <si>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</si>
  <si>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</si>
  <si>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</si>
  <si>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</si>
  <si>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</si>
  <si>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</si>
  <si>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</si>
  <si>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</si>
  <si>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</si>
  <si>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</si>
  <si>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</si>
  <si>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</si>
  <si>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</si>
  <si>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</si>
  <si>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</si>
  <si>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</si>
  <si>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</si>
  <si>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</si>
  <si>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</si>
  <si>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</si>
  <si>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</si>
  <si>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</si>
  <si>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</si>
  <si>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</si>
  <si>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</si>
  <si>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</si>
  <si>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</si>
  <si>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</si>
  <si>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</si>
  <si>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</si>
  <si>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</si>
  <si>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</si>
  <si>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</si>
  <si>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</si>
  <si>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</si>
  <si>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</si>
  <si>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</si>
  <si>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</si>
  <si>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</si>
  <si>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</si>
  <si>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</si>
  <si>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</si>
  <si>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</si>
  <si>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</si>
  <si>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</si>
  <si>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</si>
  <si>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</si>
  <si>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</si>
  <si>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</si>
  <si>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</si>
  <si>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</si>
  <si>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</si>
  <si>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</si>
  <si>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</si>
  <si>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</si>
  <si>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</si>
  <si>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</si>
  <si>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</si>
  <si>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</si>
  <si>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</si>
  <si>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</si>
  <si>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</si>
  <si>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</si>
  <si>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</si>
  <si>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</si>
  <si>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</si>
  <si>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</si>
  <si>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</si>
  <si>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</si>
  <si>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</si>
  <si>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</si>
  <si>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</si>
  <si>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</si>
  <si>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</si>
  <si>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</si>
  <si>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</si>
  <si>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</si>
  <si>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</si>
  <si>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</si>
  <si>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</si>
  <si>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</si>
  <si>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</si>
  <si>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</si>
  <si>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</si>
  <si>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</si>
  <si>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</si>
  <si>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</si>
  <si>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</si>
  <si>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</si>
  <si>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</si>
  <si>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</si>
  <si>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</si>
  <si>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</si>
  <si>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</si>
  <si>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</si>
  <si>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</si>
  <si>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</si>
  <si>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</si>
  <si>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</si>
  <si>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</si>
  <si>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</si>
  <si>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</si>
  <si>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</si>
  <si>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</si>
  <si>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</si>
  <si>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</si>
  <si>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</si>
  <si>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</si>
  <si>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</si>
  <si>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</si>
  <si>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</si>
  <si>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</si>
  <si>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</si>
  <si>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</si>
  <si>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</si>
  <si>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</si>
  <si>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</si>
  <si>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</si>
  <si>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</si>
  <si>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</si>
  <si>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</si>
  <si>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</si>
  <si>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</si>
  <si>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</si>
  <si>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</si>
  <si>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</si>
  <si>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</si>
  <si>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</si>
  <si>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</si>
  <si>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</si>
  <si>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</si>
  <si>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</si>
  <si>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SEGUNDA QUINCENA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</si>
</sst>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3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N389"/>
  <sheetViews>
    <sheetView tabSelected="1" zoomScaleNormal="100" workbookViewId="0">
      <selection activeCell="A315" sqref="A315:XFD330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19" t="s">
        <v>0</v>
      </c>
      <c r="E1" s="119"/>
      <c r="F1" s="119"/>
      <c r="G1" s="119"/>
      <c r="H1" s="119"/>
      <c r="I1"/>
      <c r="J1"/>
      <c r="K1" s="1"/>
    </row>
    <row r="2" spans="1:12" ht="15.75" customHeight="1" thickBot="1" x14ac:dyDescent="0.25">
      <c r="D2" s="120" t="s">
        <v>1</v>
      </c>
      <c r="E2" s="120"/>
      <c r="F2" s="120"/>
      <c r="G2" s="120"/>
      <c r="H2" s="120"/>
      <c r="I2"/>
      <c r="J2"/>
      <c r="K2" s="1"/>
      <c r="L2" s="2" t="s">
        <v>2</v>
      </c>
    </row>
    <row r="3" spans="1:12" ht="17.25" customHeight="1" x14ac:dyDescent="0.2">
      <c r="D3" s="121" t="s">
        <v>306</v>
      </c>
      <c r="E3" s="121"/>
      <c r="F3" s="121"/>
      <c r="G3" s="121"/>
      <c r="H3" s="121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59" t="s">
        <v>3</v>
      </c>
      <c r="F5" s="159"/>
      <c r="G5" s="160" t="s">
        <v>4</v>
      </c>
      <c r="H5" s="161"/>
      <c r="I5" s="161"/>
      <c r="J5" s="162"/>
      <c r="K5" s="10"/>
      <c r="L5" s="3"/>
    </row>
    <row r="6" spans="1:12" ht="15" customHeight="1" thickBot="1" x14ac:dyDescent="0.25">
      <c r="A6" s="11" t="s">
        <v>5</v>
      </c>
      <c r="B6" s="103" t="s">
        <v>6</v>
      </c>
      <c r="C6" s="105" t="s">
        <v>7</v>
      </c>
      <c r="D6" s="107" t="s">
        <v>8</v>
      </c>
      <c r="E6" s="109" t="s">
        <v>9</v>
      </c>
      <c r="F6" s="111" t="s">
        <v>10</v>
      </c>
      <c r="G6" s="109" t="s">
        <v>11</v>
      </c>
      <c r="H6" s="109" t="s">
        <v>12</v>
      </c>
      <c r="I6" s="109" t="s">
        <v>10</v>
      </c>
      <c r="J6" s="109" t="s">
        <v>13</v>
      </c>
      <c r="K6" s="155" t="s">
        <v>14</v>
      </c>
      <c r="L6" s="157" t="s">
        <v>15</v>
      </c>
    </row>
    <row r="7" spans="1:12" ht="12" customHeight="1" thickBot="1" x14ac:dyDescent="0.25">
      <c r="A7" s="12" t="s">
        <v>16</v>
      </c>
      <c r="B7" s="126"/>
      <c r="C7" s="149"/>
      <c r="D7" s="150"/>
      <c r="E7" s="151"/>
      <c r="F7" s="152"/>
      <c r="G7" s="151"/>
      <c r="H7" s="151"/>
      <c r="I7" s="151"/>
      <c r="J7" s="151"/>
      <c r="K7" s="156"/>
      <c r="L7" s="158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>
        <v>420</v>
      </c>
      <c r="I9" s="29"/>
      <c r="J9" s="29"/>
      <c r="K9" s="27">
        <f t="shared" ref="K9:K15" si="0">SUM(E9:F9)-SUM(G9:J9)</f>
        <v>5089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>
        <v>250</v>
      </c>
      <c r="I17" s="29"/>
      <c r="J17" s="29"/>
      <c r="K17" s="27">
        <f>SUM(E17:F17)-SUM(G17:J17)</f>
        <v>2922</v>
      </c>
      <c r="L17" s="30"/>
    </row>
    <row r="18" spans="1:12" ht="38.25" customHeight="1" x14ac:dyDescent="0.2">
      <c r="A18" s="35">
        <v>102</v>
      </c>
      <c r="B18" s="35" t="s">
        <v>296</v>
      </c>
      <c r="C18" s="34" t="s">
        <v>297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670</v>
      </c>
      <c r="I19" s="46">
        <f t="shared" si="1"/>
        <v>0</v>
      </c>
      <c r="J19" s="46">
        <f t="shared" si="1"/>
        <v>0</v>
      </c>
      <c r="K19" s="46">
        <f>SUM(K9:K18)</f>
        <v>67400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19" t="s">
        <v>0</v>
      </c>
      <c r="E21" s="119"/>
      <c r="F21" s="119"/>
      <c r="G21" s="119"/>
      <c r="H21" s="119"/>
      <c r="I21"/>
      <c r="J21"/>
      <c r="K21" s="1"/>
    </row>
    <row r="22" spans="1:12" ht="18" customHeight="1" thickBot="1" x14ac:dyDescent="0.25">
      <c r="D22" s="120" t="s">
        <v>1</v>
      </c>
      <c r="E22" s="120"/>
      <c r="F22" s="120"/>
      <c r="G22" s="120"/>
      <c r="H22" s="120"/>
      <c r="I22"/>
      <c r="J22"/>
      <c r="K22" s="1"/>
      <c r="L22" s="2" t="s">
        <v>38</v>
      </c>
    </row>
    <row r="23" spans="1:12" ht="18" customHeight="1" x14ac:dyDescent="0.2">
      <c r="D23" s="121" t="s">
        <v>306</v>
      </c>
      <c r="E23" s="121"/>
      <c r="F23" s="121"/>
      <c r="G23" s="121"/>
      <c r="H23" s="121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59" t="s">
        <v>3</v>
      </c>
      <c r="F26" s="159"/>
      <c r="G26" s="160" t="s">
        <v>4</v>
      </c>
      <c r="H26" s="161"/>
      <c r="I26" s="161"/>
      <c r="J26" s="162"/>
      <c r="K26" s="10"/>
      <c r="L26" s="3"/>
    </row>
    <row r="27" spans="1:12" s="48" customFormat="1" ht="15" customHeight="1" thickBot="1" x14ac:dyDescent="0.2">
      <c r="A27" s="11" t="s">
        <v>5</v>
      </c>
      <c r="B27" s="103" t="s">
        <v>6</v>
      </c>
      <c r="C27" s="105" t="s">
        <v>7</v>
      </c>
      <c r="D27" s="107" t="s">
        <v>8</v>
      </c>
      <c r="E27" s="109" t="s">
        <v>9</v>
      </c>
      <c r="F27" s="111" t="s">
        <v>10</v>
      </c>
      <c r="G27" s="109" t="s">
        <v>11</v>
      </c>
      <c r="H27" s="109" t="s">
        <v>12</v>
      </c>
      <c r="I27" s="109" t="s">
        <v>10</v>
      </c>
      <c r="J27" s="109" t="s">
        <v>13</v>
      </c>
      <c r="K27" s="155" t="s">
        <v>14</v>
      </c>
      <c r="L27" s="157" t="s">
        <v>15</v>
      </c>
    </row>
    <row r="28" spans="1:12" ht="12" customHeight="1" thickBot="1" x14ac:dyDescent="0.25">
      <c r="A28" s="12" t="s">
        <v>16</v>
      </c>
      <c r="B28" s="126"/>
      <c r="C28" s="149"/>
      <c r="D28" s="150"/>
      <c r="E28" s="151"/>
      <c r="F28" s="152"/>
      <c r="G28" s="151"/>
      <c r="H28" s="151"/>
      <c r="I28" s="151"/>
      <c r="J28" s="151"/>
      <c r="K28" s="156"/>
      <c r="L28" s="158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33618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33618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38" t="s">
        <v>0</v>
      </c>
      <c r="E43" s="139"/>
      <c r="F43" s="139"/>
      <c r="G43" s="139"/>
      <c r="H43" s="140"/>
      <c r="I43"/>
      <c r="J43"/>
      <c r="K43" s="1"/>
    </row>
    <row r="44" spans="1:12" ht="13.5" customHeight="1" thickBot="1" x14ac:dyDescent="0.25">
      <c r="D44" s="141" t="s">
        <v>1</v>
      </c>
      <c r="E44" s="142"/>
      <c r="F44" s="142"/>
      <c r="G44" s="142"/>
      <c r="H44" s="143"/>
      <c r="I44"/>
      <c r="J44"/>
      <c r="K44" s="1"/>
      <c r="L44" s="62" t="s">
        <v>59</v>
      </c>
    </row>
    <row r="45" spans="1:12" ht="14.25" customHeight="1" x14ac:dyDescent="0.2">
      <c r="D45" s="144" t="s">
        <v>306</v>
      </c>
      <c r="E45" s="145"/>
      <c r="F45" s="145"/>
      <c r="G45" s="145"/>
      <c r="H45" s="146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47" t="s">
        <v>3</v>
      </c>
      <c r="F47" s="148"/>
      <c r="G47" s="148" t="s">
        <v>4</v>
      </c>
      <c r="H47" s="148"/>
      <c r="I47" s="148"/>
      <c r="J47" s="148"/>
      <c r="K47" s="63"/>
      <c r="L47" s="64"/>
    </row>
    <row r="48" spans="1:12" ht="15" customHeight="1" x14ac:dyDescent="0.2">
      <c r="A48" s="65" t="s">
        <v>5</v>
      </c>
      <c r="B48" s="132" t="s">
        <v>6</v>
      </c>
      <c r="C48" s="153" t="s">
        <v>7</v>
      </c>
      <c r="D48" s="153" t="s">
        <v>8</v>
      </c>
      <c r="E48" s="132" t="s">
        <v>9</v>
      </c>
      <c r="F48" s="132" t="s">
        <v>10</v>
      </c>
      <c r="G48" s="132" t="s">
        <v>11</v>
      </c>
      <c r="H48" s="132" t="s">
        <v>12</v>
      </c>
      <c r="I48" s="132" t="s">
        <v>10</v>
      </c>
      <c r="J48" s="132" t="s">
        <v>13</v>
      </c>
      <c r="K48" s="134" t="s">
        <v>14</v>
      </c>
      <c r="L48" s="136" t="s">
        <v>15</v>
      </c>
    </row>
    <row r="49" spans="1:12" ht="13.5" thickBot="1" x14ac:dyDescent="0.25">
      <c r="A49" s="66" t="s">
        <v>16</v>
      </c>
      <c r="B49" s="133"/>
      <c r="C49" s="154"/>
      <c r="D49" s="154"/>
      <c r="E49" s="133"/>
      <c r="F49" s="133"/>
      <c r="G49" s="133"/>
      <c r="H49" s="133"/>
      <c r="I49" s="133"/>
      <c r="J49" s="133"/>
      <c r="K49" s="135"/>
      <c r="L49" s="137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62</v>
      </c>
      <c r="C52" s="73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64</v>
      </c>
      <c r="C53" s="52" t="s">
        <v>65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68</v>
      </c>
      <c r="C55" s="52" t="s">
        <v>69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70</v>
      </c>
      <c r="C56" s="52" t="s">
        <v>71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80</v>
      </c>
      <c r="C61" s="53" t="s">
        <v>81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82</v>
      </c>
      <c r="C62" s="72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19" t="s">
        <v>0</v>
      </c>
      <c r="E69" s="119"/>
      <c r="F69" s="119"/>
      <c r="G69" s="119"/>
      <c r="H69" s="119"/>
      <c r="I69"/>
      <c r="J69"/>
      <c r="K69" s="1"/>
    </row>
    <row r="70" spans="1:12" ht="13.5" thickBot="1" x14ac:dyDescent="0.25">
      <c r="D70" s="120" t="s">
        <v>1</v>
      </c>
      <c r="E70" s="120"/>
      <c r="F70" s="120"/>
      <c r="G70" s="120"/>
      <c r="H70" s="120"/>
      <c r="I70"/>
      <c r="J70"/>
      <c r="K70" s="1"/>
      <c r="L70" s="2" t="s">
        <v>86</v>
      </c>
    </row>
    <row r="71" spans="1:12" x14ac:dyDescent="0.2">
      <c r="D71" s="121" t="s">
        <v>306</v>
      </c>
      <c r="E71" s="121"/>
      <c r="F71" s="121"/>
      <c r="G71" s="121"/>
      <c r="H71" s="121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22" t="s">
        <v>3</v>
      </c>
      <c r="F74" s="122"/>
      <c r="G74" s="123" t="s">
        <v>4</v>
      </c>
      <c r="H74" s="123"/>
      <c r="I74" s="123"/>
      <c r="J74" s="123"/>
      <c r="K74" s="10"/>
      <c r="L74" s="3"/>
    </row>
    <row r="75" spans="1:12" ht="13.5" thickBot="1" x14ac:dyDescent="0.25">
      <c r="A75" s="11" t="s">
        <v>5</v>
      </c>
      <c r="B75" s="103" t="s">
        <v>6</v>
      </c>
      <c r="C75" s="105" t="s">
        <v>7</v>
      </c>
      <c r="D75" s="107" t="s">
        <v>8</v>
      </c>
      <c r="E75" s="109" t="s">
        <v>9</v>
      </c>
      <c r="F75" s="111" t="s">
        <v>10</v>
      </c>
      <c r="G75" s="109" t="s">
        <v>11</v>
      </c>
      <c r="H75" s="111" t="s">
        <v>12</v>
      </c>
      <c r="I75" s="109" t="s">
        <v>10</v>
      </c>
      <c r="J75" s="113" t="s">
        <v>13</v>
      </c>
      <c r="K75" s="115" t="s">
        <v>14</v>
      </c>
      <c r="L75" s="117" t="s">
        <v>15</v>
      </c>
    </row>
    <row r="76" spans="1:12" ht="13.5" thickBot="1" x14ac:dyDescent="0.25">
      <c r="A76" s="80" t="s">
        <v>16</v>
      </c>
      <c r="B76" s="126"/>
      <c r="C76" s="127"/>
      <c r="D76" s="128"/>
      <c r="E76" s="129"/>
      <c r="F76" s="130"/>
      <c r="G76" s="129"/>
      <c r="H76" s="130"/>
      <c r="I76" s="129"/>
      <c r="J76" s="131"/>
      <c r="K76" s="124"/>
      <c r="L76" s="125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102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/>
      <c r="I78" s="27"/>
      <c r="J78" s="27"/>
      <c r="K78" s="27">
        <f t="shared" ref="K78:K89" si="6">SUM(E78:F78)-SUM(G78:J78)</f>
        <v>2379</v>
      </c>
      <c r="L78" s="51"/>
    </row>
    <row r="79" spans="1:12" ht="33.75" customHeight="1" x14ac:dyDescent="0.2">
      <c r="A79" s="23">
        <v>102</v>
      </c>
      <c r="B79" s="23" t="s">
        <v>89</v>
      </c>
      <c r="C79" s="24" t="s">
        <v>251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>
        <v>420</v>
      </c>
      <c r="I81" s="27"/>
      <c r="J81" s="27"/>
      <c r="K81" s="27">
        <f t="shared" si="6"/>
        <v>2626</v>
      </c>
      <c r="L81" s="51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96</v>
      </c>
      <c r="C83" s="53" t="s">
        <v>97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106</v>
      </c>
      <c r="C88" s="24" t="s">
        <v>250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420</v>
      </c>
      <c r="I90" s="75">
        <f t="shared" si="7"/>
        <v>0</v>
      </c>
      <c r="J90" s="75">
        <f t="shared" si="7"/>
        <v>0</v>
      </c>
      <c r="K90" s="75">
        <f>SUM(K78:K89)</f>
        <v>45511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19" t="s">
        <v>0</v>
      </c>
      <c r="E94" s="119"/>
      <c r="F94" s="119"/>
      <c r="G94" s="119"/>
      <c r="H94" s="119"/>
      <c r="I94"/>
      <c r="J94"/>
      <c r="K94" s="1"/>
    </row>
    <row r="95" spans="1:12" ht="13.5" thickBot="1" x14ac:dyDescent="0.25">
      <c r="D95" s="120" t="s">
        <v>1</v>
      </c>
      <c r="E95" s="120"/>
      <c r="F95" s="120"/>
      <c r="G95" s="120"/>
      <c r="H95" s="120"/>
      <c r="I95"/>
      <c r="J95"/>
      <c r="K95" s="1"/>
      <c r="L95" s="2" t="s">
        <v>109</v>
      </c>
    </row>
    <row r="96" spans="1:12" x14ac:dyDescent="0.2">
      <c r="D96" s="121" t="s">
        <v>306</v>
      </c>
      <c r="E96" s="121"/>
      <c r="F96" s="121"/>
      <c r="G96" s="121"/>
      <c r="H96" s="121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22" t="s">
        <v>3</v>
      </c>
      <c r="F99" s="122"/>
      <c r="G99" s="123" t="s">
        <v>4</v>
      </c>
      <c r="H99" s="123"/>
      <c r="I99" s="123"/>
      <c r="J99" s="123"/>
      <c r="K99" s="10"/>
      <c r="L99" s="3"/>
    </row>
    <row r="100" spans="1:12" ht="13.5" thickBot="1" x14ac:dyDescent="0.25">
      <c r="A100" s="11" t="s">
        <v>5</v>
      </c>
      <c r="B100" s="103" t="s">
        <v>6</v>
      </c>
      <c r="C100" s="105" t="s">
        <v>7</v>
      </c>
      <c r="D100" s="107" t="s">
        <v>8</v>
      </c>
      <c r="E100" s="109" t="s">
        <v>9</v>
      </c>
      <c r="F100" s="111" t="s">
        <v>10</v>
      </c>
      <c r="G100" s="109" t="s">
        <v>11</v>
      </c>
      <c r="H100" s="111" t="s">
        <v>12</v>
      </c>
      <c r="I100" s="109" t="s">
        <v>10</v>
      </c>
      <c r="J100" s="113" t="s">
        <v>13</v>
      </c>
      <c r="K100" s="115" t="s">
        <v>14</v>
      </c>
      <c r="L100" s="117" t="s">
        <v>15</v>
      </c>
    </row>
    <row r="101" spans="1:12" ht="13.5" thickBot="1" x14ac:dyDescent="0.25">
      <c r="A101" s="80" t="s">
        <v>16</v>
      </c>
      <c r="B101" s="126"/>
      <c r="C101" s="127"/>
      <c r="D101" s="128"/>
      <c r="E101" s="129"/>
      <c r="F101" s="130"/>
      <c r="G101" s="129"/>
      <c r="H101" s="130"/>
      <c r="I101" s="129"/>
      <c r="J101" s="131"/>
      <c r="K101" s="124"/>
      <c r="L101" s="125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102"/>
    </row>
    <row r="103" spans="1:12" ht="33.75" customHeight="1" x14ac:dyDescent="0.2">
      <c r="A103" s="23">
        <v>102</v>
      </c>
      <c r="B103" s="23" t="s">
        <v>110</v>
      </c>
      <c r="C103" s="53" t="s">
        <v>111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268</v>
      </c>
      <c r="C106" s="24" t="s">
        <v>269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19" t="s">
        <v>0</v>
      </c>
      <c r="E116" s="119"/>
      <c r="F116" s="119"/>
      <c r="G116" s="119"/>
      <c r="H116" s="119"/>
      <c r="I116"/>
      <c r="J116"/>
      <c r="K116" s="1"/>
    </row>
    <row r="117" spans="1:12" ht="13.5" thickBot="1" x14ac:dyDescent="0.25">
      <c r="D117" s="120" t="s">
        <v>1</v>
      </c>
      <c r="E117" s="120"/>
      <c r="F117" s="120"/>
      <c r="G117" s="120"/>
      <c r="H117" s="120"/>
      <c r="I117"/>
      <c r="J117"/>
      <c r="K117" s="1"/>
      <c r="L117" s="2" t="s">
        <v>128</v>
      </c>
    </row>
    <row r="118" spans="1:12" x14ac:dyDescent="0.2">
      <c r="D118" s="121" t="s">
        <v>306</v>
      </c>
      <c r="E118" s="121"/>
      <c r="F118" s="121"/>
      <c r="G118" s="121"/>
      <c r="H118" s="121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22" t="s">
        <v>3</v>
      </c>
      <c r="F121" s="122"/>
      <c r="G121" s="123" t="s">
        <v>4</v>
      </c>
      <c r="H121" s="123"/>
      <c r="I121" s="123"/>
      <c r="J121" s="123"/>
      <c r="K121" s="10"/>
      <c r="L121" s="3"/>
    </row>
    <row r="122" spans="1:12" ht="13.5" thickBot="1" x14ac:dyDescent="0.25">
      <c r="A122" s="11" t="s">
        <v>5</v>
      </c>
      <c r="B122" s="103" t="s">
        <v>6</v>
      </c>
      <c r="C122" s="105" t="s">
        <v>7</v>
      </c>
      <c r="D122" s="107" t="s">
        <v>8</v>
      </c>
      <c r="E122" s="109" t="s">
        <v>9</v>
      </c>
      <c r="F122" s="111" t="s">
        <v>10</v>
      </c>
      <c r="G122" s="109" t="s">
        <v>11</v>
      </c>
      <c r="H122" s="111" t="s">
        <v>12</v>
      </c>
      <c r="I122" s="109" t="s">
        <v>10</v>
      </c>
      <c r="J122" s="113" t="s">
        <v>13</v>
      </c>
      <c r="K122" s="115" t="s">
        <v>14</v>
      </c>
      <c r="L122" s="117" t="s">
        <v>15</v>
      </c>
    </row>
    <row r="123" spans="1:12" x14ac:dyDescent="0.2">
      <c r="A123" s="86" t="s">
        <v>16</v>
      </c>
      <c r="B123" s="104"/>
      <c r="C123" s="106"/>
      <c r="D123" s="108"/>
      <c r="E123" s="110"/>
      <c r="F123" s="112"/>
      <c r="G123" s="110"/>
      <c r="H123" s="112"/>
      <c r="I123" s="110"/>
      <c r="J123" s="114"/>
      <c r="K123" s="116"/>
      <c r="L123" s="118"/>
    </row>
    <row r="124" spans="1:12" ht="34.5" customHeight="1" x14ac:dyDescent="0.2">
      <c r="A124" s="73">
        <v>602</v>
      </c>
      <c r="B124" s="73" t="s">
        <v>129</v>
      </c>
      <c r="C124" s="73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131</v>
      </c>
      <c r="C125" s="73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133</v>
      </c>
      <c r="C126" s="73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135</v>
      </c>
      <c r="C127" s="73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137</v>
      </c>
      <c r="C128" s="73" t="s">
        <v>138</v>
      </c>
      <c r="D128" s="24" t="s">
        <v>47</v>
      </c>
      <c r="E128" s="26">
        <v>2127</v>
      </c>
      <c r="F128" s="27"/>
      <c r="G128" s="27"/>
      <c r="H128" s="42">
        <v>125</v>
      </c>
      <c r="I128" s="87"/>
      <c r="J128" s="27"/>
      <c r="K128" s="42">
        <f t="shared" si="10"/>
        <v>2002</v>
      </c>
      <c r="L128" s="74"/>
    </row>
    <row r="129" spans="1:14" ht="33.75" customHeight="1" x14ac:dyDescent="0.2">
      <c r="A129" s="73">
        <v>102</v>
      </c>
      <c r="B129" s="73" t="s">
        <v>139</v>
      </c>
      <c r="C129" s="73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4" ht="33.75" customHeight="1" x14ac:dyDescent="0.2">
      <c r="A130" s="73">
        <v>102</v>
      </c>
      <c r="B130" s="73" t="s">
        <v>141</v>
      </c>
      <c r="C130" s="73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4" ht="33.75" customHeight="1" x14ac:dyDescent="0.2">
      <c r="A131" s="73">
        <v>602</v>
      </c>
      <c r="B131" s="73" t="s">
        <v>143</v>
      </c>
      <c r="C131" s="73" t="s">
        <v>144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4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145</v>
      </c>
      <c r="C133" s="73" t="s">
        <v>146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4" ht="33.75" customHeight="1" x14ac:dyDescent="0.2">
      <c r="A134" s="73">
        <v>102</v>
      </c>
      <c r="B134" s="73" t="s">
        <v>147</v>
      </c>
      <c r="C134" s="73" t="s">
        <v>148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N134" s="47"/>
    </row>
    <row r="135" spans="1:14" ht="33.75" customHeight="1" x14ac:dyDescent="0.2">
      <c r="A135" s="73">
        <v>102</v>
      </c>
      <c r="B135" s="73" t="s">
        <v>149</v>
      </c>
      <c r="C135" s="73" t="s">
        <v>150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4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125</v>
      </c>
      <c r="I136" s="75">
        <f t="shared" si="11"/>
        <v>0</v>
      </c>
      <c r="J136" s="75">
        <f t="shared" si="11"/>
        <v>0</v>
      </c>
      <c r="K136" s="75">
        <f t="shared" si="11"/>
        <v>44958</v>
      </c>
    </row>
    <row r="137" spans="1:14" x14ac:dyDescent="0.2">
      <c r="D137" s="58"/>
      <c r="E137" s="88"/>
      <c r="F137" s="88"/>
      <c r="G137" s="88"/>
      <c r="H137" s="88"/>
      <c r="I137" s="88"/>
      <c r="J137" s="88"/>
      <c r="K137" s="88"/>
    </row>
    <row r="138" spans="1:14" ht="90" customHeight="1" x14ac:dyDescent="0.2">
      <c r="D138" s="58"/>
      <c r="E138" s="88"/>
      <c r="F138" s="88"/>
      <c r="G138" s="88"/>
      <c r="H138" s="88"/>
      <c r="I138" s="88"/>
      <c r="J138" s="88"/>
      <c r="K138" s="88"/>
    </row>
    <row r="139" spans="1:14" ht="13.5" thickBot="1" x14ac:dyDescent="0.25">
      <c r="D139" s="119" t="s">
        <v>0</v>
      </c>
      <c r="E139" s="119"/>
      <c r="F139" s="119"/>
      <c r="G139" s="119"/>
      <c r="H139" s="119"/>
      <c r="I139"/>
      <c r="J139"/>
      <c r="K139" s="1"/>
    </row>
    <row r="140" spans="1:14" ht="13.5" thickBot="1" x14ac:dyDescent="0.25">
      <c r="D140" s="120" t="s">
        <v>1</v>
      </c>
      <c r="E140" s="120"/>
      <c r="F140" s="120"/>
      <c r="G140" s="120"/>
      <c r="H140" s="120"/>
      <c r="I140"/>
      <c r="J140"/>
      <c r="K140" s="1"/>
      <c r="L140" s="2" t="s">
        <v>151</v>
      </c>
    </row>
    <row r="141" spans="1:14" x14ac:dyDescent="0.2">
      <c r="D141" s="121" t="s">
        <v>306</v>
      </c>
      <c r="E141" s="121"/>
      <c r="F141" s="121"/>
      <c r="G141" s="121"/>
      <c r="H141" s="121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22" t="s">
        <v>3</v>
      </c>
      <c r="F144" s="122"/>
      <c r="G144" s="123" t="s">
        <v>4</v>
      </c>
      <c r="H144" s="123"/>
      <c r="I144" s="123"/>
      <c r="J144" s="123"/>
      <c r="K144" s="10"/>
      <c r="L144" s="3"/>
    </row>
    <row r="145" spans="1:12" ht="13.5" thickBot="1" x14ac:dyDescent="0.25">
      <c r="A145" s="11" t="s">
        <v>5</v>
      </c>
      <c r="B145" s="103" t="s">
        <v>6</v>
      </c>
      <c r="C145" s="105" t="s">
        <v>7</v>
      </c>
      <c r="D145" s="107" t="s">
        <v>8</v>
      </c>
      <c r="E145" s="109" t="s">
        <v>9</v>
      </c>
      <c r="F145" s="111" t="s">
        <v>10</v>
      </c>
      <c r="G145" s="109" t="s">
        <v>11</v>
      </c>
      <c r="H145" s="111" t="s">
        <v>12</v>
      </c>
      <c r="I145" s="109" t="s">
        <v>10</v>
      </c>
      <c r="J145" s="113" t="s">
        <v>13</v>
      </c>
      <c r="K145" s="115" t="s">
        <v>14</v>
      </c>
      <c r="L145" s="117" t="s">
        <v>15</v>
      </c>
    </row>
    <row r="146" spans="1:12" x14ac:dyDescent="0.2">
      <c r="A146" s="86" t="s">
        <v>16</v>
      </c>
      <c r="B146" s="104"/>
      <c r="C146" s="106"/>
      <c r="D146" s="108"/>
      <c r="E146" s="110"/>
      <c r="F146" s="112"/>
      <c r="G146" s="110"/>
      <c r="H146" s="112"/>
      <c r="I146" s="110"/>
      <c r="J146" s="114"/>
      <c r="K146" s="116"/>
      <c r="L146" s="118"/>
    </row>
    <row r="147" spans="1:12" ht="36.75" customHeight="1" x14ac:dyDescent="0.2">
      <c r="A147" s="73">
        <v>102</v>
      </c>
      <c r="B147" s="73" t="s">
        <v>152</v>
      </c>
      <c r="C147" s="73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154</v>
      </c>
      <c r="C148" s="73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156</v>
      </c>
      <c r="C150" s="73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158</v>
      </c>
      <c r="C151" s="73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160</v>
      </c>
      <c r="C152" s="73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162</v>
      </c>
      <c r="C153" s="73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164</v>
      </c>
      <c r="C154" s="73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166</v>
      </c>
      <c r="C155" s="73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168</v>
      </c>
      <c r="C156" s="73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170</v>
      </c>
      <c r="C157" s="73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172</v>
      </c>
      <c r="C158" s="73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89"/>
      <c r="B159" s="89"/>
      <c r="C159" s="89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8"/>
      <c r="F160" s="88"/>
      <c r="G160" s="88"/>
      <c r="H160" s="88"/>
      <c r="I160" s="88"/>
      <c r="J160" s="88"/>
      <c r="K160" s="88"/>
    </row>
    <row r="161" spans="1:12" ht="15.75" customHeight="1" x14ac:dyDescent="0.2">
      <c r="D161" s="58"/>
      <c r="E161" s="88"/>
      <c r="F161" s="88"/>
      <c r="G161" s="88"/>
      <c r="H161" s="88"/>
      <c r="I161" s="88"/>
      <c r="J161" s="88"/>
      <c r="K161" s="88"/>
    </row>
    <row r="162" spans="1:12" ht="15" customHeight="1" x14ac:dyDescent="0.2">
      <c r="D162" s="58"/>
      <c r="E162" s="88"/>
      <c r="F162" s="88"/>
      <c r="G162" s="88"/>
      <c r="H162" s="88"/>
      <c r="I162" s="88"/>
      <c r="J162" s="88"/>
      <c r="K162" s="88"/>
    </row>
    <row r="163" spans="1:12" ht="38.25" customHeight="1" x14ac:dyDescent="0.2">
      <c r="D163" s="58"/>
      <c r="E163" s="88"/>
      <c r="F163" s="88"/>
      <c r="G163" s="88"/>
      <c r="H163" s="88"/>
      <c r="I163" s="88"/>
      <c r="J163" s="88"/>
      <c r="K163" s="88"/>
    </row>
    <row r="164" spans="1:12" ht="39.75" customHeight="1" x14ac:dyDescent="0.2">
      <c r="D164" s="58"/>
      <c r="E164" s="88"/>
      <c r="F164" s="88"/>
      <c r="G164" s="88"/>
      <c r="H164" s="88"/>
      <c r="I164" s="88"/>
      <c r="J164" s="88"/>
      <c r="K164" s="88"/>
    </row>
    <row r="165" spans="1:12" ht="13.5" thickBot="1" x14ac:dyDescent="0.25">
      <c r="D165" s="119" t="s">
        <v>0</v>
      </c>
      <c r="E165" s="119"/>
      <c r="F165" s="119"/>
      <c r="G165" s="119"/>
      <c r="H165" s="119"/>
      <c r="I165"/>
      <c r="J165"/>
      <c r="K165" s="1"/>
    </row>
    <row r="166" spans="1:12" ht="13.5" thickBot="1" x14ac:dyDescent="0.25">
      <c r="D166" s="120" t="s">
        <v>1</v>
      </c>
      <c r="E166" s="120"/>
      <c r="F166" s="120"/>
      <c r="G166" s="120"/>
      <c r="H166" s="120"/>
      <c r="I166"/>
      <c r="J166"/>
      <c r="K166" s="1"/>
      <c r="L166" s="2" t="s">
        <v>174</v>
      </c>
    </row>
    <row r="167" spans="1:12" x14ac:dyDescent="0.2">
      <c r="D167" s="121" t="s">
        <v>306</v>
      </c>
      <c r="E167" s="121"/>
      <c r="F167" s="121"/>
      <c r="G167" s="121"/>
      <c r="H167" s="121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22" t="s">
        <v>3</v>
      </c>
      <c r="F170" s="122"/>
      <c r="G170" s="123" t="s">
        <v>4</v>
      </c>
      <c r="H170" s="123"/>
      <c r="I170" s="123"/>
      <c r="J170" s="123"/>
      <c r="K170" s="10"/>
      <c r="L170" s="3"/>
    </row>
    <row r="171" spans="1:12" ht="13.5" customHeight="1" thickBot="1" x14ac:dyDescent="0.25">
      <c r="A171" s="11" t="s">
        <v>5</v>
      </c>
      <c r="B171" s="103" t="s">
        <v>6</v>
      </c>
      <c r="C171" s="105" t="s">
        <v>7</v>
      </c>
      <c r="D171" s="107" t="s">
        <v>8</v>
      </c>
      <c r="E171" s="109" t="s">
        <v>9</v>
      </c>
      <c r="F171" s="111" t="s">
        <v>10</v>
      </c>
      <c r="G171" s="109" t="s">
        <v>11</v>
      </c>
      <c r="H171" s="111" t="s">
        <v>12</v>
      </c>
      <c r="I171" s="109" t="s">
        <v>10</v>
      </c>
      <c r="J171" s="113" t="s">
        <v>13</v>
      </c>
      <c r="K171" s="115" t="s">
        <v>14</v>
      </c>
      <c r="L171" s="117" t="s">
        <v>15</v>
      </c>
    </row>
    <row r="172" spans="1:12" x14ac:dyDescent="0.2">
      <c r="A172" s="86" t="s">
        <v>16</v>
      </c>
      <c r="B172" s="104"/>
      <c r="C172" s="106"/>
      <c r="D172" s="108"/>
      <c r="E172" s="110"/>
      <c r="F172" s="112"/>
      <c r="G172" s="110"/>
      <c r="H172" s="112"/>
      <c r="I172" s="110"/>
      <c r="J172" s="114"/>
      <c r="K172" s="116"/>
      <c r="L172" s="118"/>
    </row>
    <row r="173" spans="1:12" ht="39.75" customHeight="1" x14ac:dyDescent="0.2">
      <c r="A173" s="73">
        <v>102</v>
      </c>
      <c r="B173" s="73" t="s">
        <v>175</v>
      </c>
      <c r="C173" s="73" t="s">
        <v>204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176</v>
      </c>
      <c r="C174" s="73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178</v>
      </c>
      <c r="C175" s="73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180</v>
      </c>
      <c r="C176" s="73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182</v>
      </c>
      <c r="C177" s="73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184</v>
      </c>
      <c r="C178" s="73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186</v>
      </c>
      <c r="C179" s="73" t="s">
        <v>187</v>
      </c>
      <c r="D179" s="73" t="s">
        <v>52</v>
      </c>
      <c r="E179" s="26">
        <v>5180</v>
      </c>
      <c r="F179" s="27"/>
      <c r="G179" s="27"/>
      <c r="H179" s="42">
        <v>420</v>
      </c>
      <c r="I179" s="27"/>
      <c r="J179" s="27"/>
      <c r="K179" s="42">
        <f t="shared" si="14"/>
        <v>4760</v>
      </c>
      <c r="L179" s="74"/>
    </row>
    <row r="180" spans="1:12" ht="39.75" customHeight="1" x14ac:dyDescent="0.2">
      <c r="A180" s="73">
        <v>102</v>
      </c>
      <c r="B180" s="73" t="s">
        <v>188</v>
      </c>
      <c r="C180" s="73" t="s">
        <v>189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190</v>
      </c>
      <c r="C181" s="73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192</v>
      </c>
      <c r="C182" s="73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194</v>
      </c>
      <c r="C183" s="73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89"/>
      <c r="B184" s="89"/>
      <c r="C184" s="89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420</v>
      </c>
      <c r="I184" s="75">
        <f t="shared" si="15"/>
        <v>0</v>
      </c>
      <c r="J184" s="100">
        <f t="shared" si="15"/>
        <v>0</v>
      </c>
      <c r="K184" s="75">
        <f t="shared" si="15"/>
        <v>72615</v>
      </c>
      <c r="L184" s="95"/>
    </row>
    <row r="185" spans="1:12" ht="39.75" customHeight="1" x14ac:dyDescent="0.2">
      <c r="A185" s="89"/>
      <c r="B185" s="89"/>
      <c r="C185" s="89"/>
      <c r="D185" s="96"/>
      <c r="E185" s="97"/>
      <c r="F185" s="98"/>
      <c r="G185" s="98"/>
      <c r="H185" s="99"/>
      <c r="I185" s="98"/>
      <c r="J185" s="98"/>
      <c r="K185" s="99"/>
    </row>
    <row r="186" spans="1:12" ht="64.5" customHeight="1" x14ac:dyDescent="0.2">
      <c r="A186" s="89"/>
      <c r="B186" s="89"/>
      <c r="C186" s="89"/>
      <c r="D186" s="96"/>
      <c r="E186" s="97"/>
      <c r="F186" s="98"/>
      <c r="G186" s="98"/>
      <c r="H186" s="99"/>
      <c r="I186" s="98"/>
      <c r="J186" s="98"/>
      <c r="K186" s="99"/>
    </row>
    <row r="187" spans="1:12" ht="13.5" thickBot="1" x14ac:dyDescent="0.25">
      <c r="D187" s="119" t="s">
        <v>0</v>
      </c>
      <c r="E187" s="119"/>
      <c r="F187" s="119"/>
      <c r="G187" s="119"/>
      <c r="H187" s="119"/>
      <c r="I187"/>
      <c r="J187"/>
      <c r="K187" s="1"/>
    </row>
    <row r="188" spans="1:12" ht="13.5" thickBot="1" x14ac:dyDescent="0.25">
      <c r="D188" s="120" t="s">
        <v>1</v>
      </c>
      <c r="E188" s="120"/>
      <c r="F188" s="120"/>
      <c r="G188" s="120"/>
      <c r="H188" s="120"/>
      <c r="I188"/>
      <c r="J188"/>
      <c r="K188" s="1"/>
      <c r="L188" s="2" t="s">
        <v>203</v>
      </c>
    </row>
    <row r="189" spans="1:12" x14ac:dyDescent="0.2">
      <c r="D189" s="121" t="s">
        <v>306</v>
      </c>
      <c r="E189" s="121"/>
      <c r="F189" s="121"/>
      <c r="G189" s="121"/>
      <c r="H189" s="121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22" t="s">
        <v>3</v>
      </c>
      <c r="F191" s="122"/>
      <c r="G191" s="123" t="s">
        <v>4</v>
      </c>
      <c r="H191" s="123"/>
      <c r="I191" s="123"/>
      <c r="J191" s="123"/>
      <c r="K191" s="10"/>
      <c r="L191" s="3"/>
    </row>
    <row r="192" spans="1:12" ht="13.5" customHeight="1" thickBot="1" x14ac:dyDescent="0.25">
      <c r="A192" s="11" t="s">
        <v>5</v>
      </c>
      <c r="B192" s="103" t="s">
        <v>6</v>
      </c>
      <c r="C192" s="105" t="s">
        <v>7</v>
      </c>
      <c r="D192" s="107" t="s">
        <v>8</v>
      </c>
      <c r="E192" s="109" t="s">
        <v>9</v>
      </c>
      <c r="F192" s="111" t="s">
        <v>10</v>
      </c>
      <c r="G192" s="109" t="s">
        <v>11</v>
      </c>
      <c r="H192" s="111" t="s">
        <v>12</v>
      </c>
      <c r="I192" s="109" t="s">
        <v>10</v>
      </c>
      <c r="J192" s="113" t="s">
        <v>13</v>
      </c>
      <c r="K192" s="115" t="s">
        <v>14</v>
      </c>
      <c r="L192" s="117" t="s">
        <v>15</v>
      </c>
    </row>
    <row r="193" spans="1:12" x14ac:dyDescent="0.2">
      <c r="A193" s="86" t="s">
        <v>16</v>
      </c>
      <c r="B193" s="104"/>
      <c r="C193" s="106"/>
      <c r="D193" s="108"/>
      <c r="E193" s="110"/>
      <c r="F193" s="112"/>
      <c r="G193" s="110"/>
      <c r="H193" s="112"/>
      <c r="I193" s="110"/>
      <c r="J193" s="114"/>
      <c r="K193" s="116"/>
      <c r="L193" s="118"/>
    </row>
    <row r="194" spans="1:12" ht="39.75" customHeight="1" x14ac:dyDescent="0.2">
      <c r="A194" s="73">
        <v>102</v>
      </c>
      <c r="B194" s="73" t="s">
        <v>199</v>
      </c>
      <c r="C194" s="73" t="s">
        <v>201</v>
      </c>
      <c r="D194" s="24" t="s">
        <v>47</v>
      </c>
      <c r="E194" s="26">
        <v>2401</v>
      </c>
      <c r="F194" s="27"/>
      <c r="G194" s="27"/>
      <c r="H194" s="94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200</v>
      </c>
      <c r="C195" s="73" t="s">
        <v>207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205</v>
      </c>
      <c r="C196" s="73" t="s">
        <v>206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208</v>
      </c>
      <c r="C197" s="73" t="s">
        <v>209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210</v>
      </c>
      <c r="C198" s="73" t="s">
        <v>214</v>
      </c>
      <c r="D198" s="24" t="s">
        <v>244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211</v>
      </c>
      <c r="C199" s="73" t="s">
        <v>215</v>
      </c>
      <c r="D199" s="24" t="s">
        <v>244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>
        <v>102</v>
      </c>
      <c r="B200" s="73" t="s">
        <v>212</v>
      </c>
      <c r="C200" s="73" t="s">
        <v>216</v>
      </c>
      <c r="D200" s="24" t="s">
        <v>21</v>
      </c>
      <c r="E200" s="26">
        <v>6544</v>
      </c>
      <c r="F200" s="29"/>
      <c r="G200" s="27"/>
      <c r="H200" s="42">
        <v>420</v>
      </c>
      <c r="I200" s="27"/>
      <c r="J200" s="27"/>
      <c r="K200" s="42">
        <f t="shared" si="14"/>
        <v>6124</v>
      </c>
      <c r="L200" s="74"/>
    </row>
    <row r="201" spans="1:12" ht="39.75" customHeight="1" x14ac:dyDescent="0.2">
      <c r="A201" s="73">
        <v>102</v>
      </c>
      <c r="B201" s="73" t="s">
        <v>213</v>
      </c>
      <c r="C201" s="73" t="s">
        <v>217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218</v>
      </c>
      <c r="C202" s="101" t="s">
        <v>219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57613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1090</v>
      </c>
      <c r="I203" s="75">
        <f t="shared" si="16"/>
        <v>0</v>
      </c>
      <c r="J203" s="100">
        <f t="shared" si="16"/>
        <v>0</v>
      </c>
      <c r="K203" s="75">
        <f>SUM(K194:K202)</f>
        <v>56523</v>
      </c>
    </row>
    <row r="204" spans="1:12" ht="119.25" customHeight="1" x14ac:dyDescent="0.2">
      <c r="D204" s="58"/>
      <c r="E204" s="88"/>
      <c r="F204" s="88"/>
      <c r="G204" s="88"/>
      <c r="H204" s="88"/>
      <c r="I204" s="88"/>
      <c r="J204" s="88"/>
      <c r="K204" s="88"/>
    </row>
    <row r="205" spans="1:12" ht="51" customHeight="1" x14ac:dyDescent="0.2">
      <c r="D205" s="58"/>
      <c r="E205" s="88"/>
      <c r="F205" s="88"/>
      <c r="G205" s="88"/>
      <c r="H205" s="88"/>
      <c r="I205" s="88"/>
      <c r="J205" s="88"/>
      <c r="K205" s="88"/>
    </row>
    <row r="206" spans="1:12" ht="13.5" thickBot="1" x14ac:dyDescent="0.25">
      <c r="D206" s="119" t="s">
        <v>0</v>
      </c>
      <c r="E206" s="119"/>
      <c r="F206" s="119"/>
      <c r="G206" s="119"/>
      <c r="H206" s="119"/>
      <c r="I206"/>
      <c r="J206"/>
      <c r="K206" s="1"/>
    </row>
    <row r="207" spans="1:12" ht="13.5" thickBot="1" x14ac:dyDescent="0.25">
      <c r="D207" s="120" t="s">
        <v>1</v>
      </c>
      <c r="E207" s="120"/>
      <c r="F207" s="120"/>
      <c r="G207" s="120"/>
      <c r="H207" s="120"/>
      <c r="I207"/>
      <c r="J207"/>
      <c r="K207" s="1"/>
      <c r="L207" s="2" t="s">
        <v>220</v>
      </c>
    </row>
    <row r="208" spans="1:12" x14ac:dyDescent="0.2">
      <c r="D208" s="121" t="s">
        <v>306</v>
      </c>
      <c r="E208" s="121"/>
      <c r="F208" s="121"/>
      <c r="G208" s="121"/>
      <c r="H208" s="121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22" t="s">
        <v>3</v>
      </c>
      <c r="F210" s="122"/>
      <c r="G210" s="123" t="s">
        <v>4</v>
      </c>
      <c r="H210" s="123"/>
      <c r="I210" s="123"/>
      <c r="J210" s="123"/>
      <c r="K210" s="10"/>
      <c r="L210" s="3"/>
    </row>
    <row r="211" spans="1:12" ht="13.5" customHeight="1" thickBot="1" x14ac:dyDescent="0.25">
      <c r="A211" s="11" t="s">
        <v>5</v>
      </c>
      <c r="B211" s="103" t="s">
        <v>6</v>
      </c>
      <c r="C211" s="105" t="s">
        <v>7</v>
      </c>
      <c r="D211" s="107" t="s">
        <v>8</v>
      </c>
      <c r="E211" s="109" t="s">
        <v>9</v>
      </c>
      <c r="F211" s="111" t="s">
        <v>10</v>
      </c>
      <c r="G211" s="109" t="s">
        <v>11</v>
      </c>
      <c r="H211" s="111" t="s">
        <v>12</v>
      </c>
      <c r="I211" s="109" t="s">
        <v>10</v>
      </c>
      <c r="J211" s="113" t="s">
        <v>13</v>
      </c>
      <c r="K211" s="115" t="s">
        <v>14</v>
      </c>
      <c r="L211" s="117" t="s">
        <v>15</v>
      </c>
    </row>
    <row r="212" spans="1:12" x14ac:dyDescent="0.2">
      <c r="A212" s="86" t="s">
        <v>16</v>
      </c>
      <c r="B212" s="104"/>
      <c r="C212" s="106"/>
      <c r="D212" s="108"/>
      <c r="E212" s="110"/>
      <c r="F212" s="112"/>
      <c r="G212" s="110"/>
      <c r="H212" s="112"/>
      <c r="I212" s="110"/>
      <c r="J212" s="114"/>
      <c r="K212" s="116"/>
      <c r="L212" s="118"/>
    </row>
    <row r="213" spans="1:12" ht="39.75" customHeight="1" x14ac:dyDescent="0.2">
      <c r="A213" s="73">
        <v>102</v>
      </c>
      <c r="B213" s="73" t="s">
        <v>221</v>
      </c>
      <c r="C213" s="73" t="s">
        <v>222</v>
      </c>
      <c r="D213" s="24" t="s">
        <v>47</v>
      </c>
      <c r="E213" s="26">
        <v>3109</v>
      </c>
      <c r="F213" s="27"/>
      <c r="G213" s="27"/>
      <c r="H213" s="94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223</v>
      </c>
      <c r="C214" s="73" t="s">
        <v>225</v>
      </c>
      <c r="D214" s="24" t="s">
        <v>245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226</v>
      </c>
      <c r="C215" s="73" t="s">
        <v>224</v>
      </c>
      <c r="D215" s="24" t="s">
        <v>245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227</v>
      </c>
      <c r="C216" s="73" t="s">
        <v>228</v>
      </c>
      <c r="D216" s="24" t="s">
        <v>245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229</v>
      </c>
      <c r="C217" s="73" t="s">
        <v>230</v>
      </c>
      <c r="D217" s="24" t="s">
        <v>245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231</v>
      </c>
      <c r="C218" s="73" t="s">
        <v>232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236</v>
      </c>
      <c r="C220" s="73" t="s">
        <v>237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238</v>
      </c>
      <c r="C221" s="101" t="s">
        <v>239</v>
      </c>
      <c r="D221" s="24" t="s">
        <v>52</v>
      </c>
      <c r="E221" s="26">
        <v>3318</v>
      </c>
      <c r="F221" s="29"/>
      <c r="G221" s="27"/>
      <c r="H221" s="42">
        <v>250</v>
      </c>
      <c r="I221" s="27"/>
      <c r="J221" s="27"/>
      <c r="K221" s="42">
        <f t="shared" si="17"/>
        <v>3068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250</v>
      </c>
      <c r="I222" s="75">
        <f t="shared" si="18"/>
        <v>0</v>
      </c>
      <c r="J222" s="100">
        <f t="shared" si="18"/>
        <v>0</v>
      </c>
      <c r="K222" s="75">
        <f>SUM(K213:K221)</f>
        <v>43716</v>
      </c>
    </row>
    <row r="223" spans="1:12" ht="42.75" customHeight="1" x14ac:dyDescent="0.2">
      <c r="D223" s="58"/>
      <c r="E223" s="88"/>
      <c r="F223" s="88"/>
      <c r="G223" s="88"/>
      <c r="H223" s="88"/>
      <c r="I223" s="88"/>
      <c r="J223" s="88"/>
      <c r="K223" s="88"/>
    </row>
    <row r="224" spans="1:12" ht="36.75" customHeight="1" x14ac:dyDescent="0.2">
      <c r="D224" s="58"/>
      <c r="E224" s="88"/>
      <c r="F224" s="88"/>
      <c r="G224" s="88"/>
      <c r="H224" s="88"/>
      <c r="I224" s="88"/>
      <c r="J224" s="88"/>
      <c r="K224" s="88"/>
    </row>
    <row r="225" spans="1:12" ht="46.5" customHeight="1" x14ac:dyDescent="0.2">
      <c r="D225" s="58"/>
      <c r="E225" s="88"/>
      <c r="F225" s="88"/>
      <c r="G225" s="88"/>
      <c r="H225" s="88"/>
      <c r="I225" s="88"/>
      <c r="J225" s="88"/>
      <c r="K225" s="88"/>
    </row>
    <row r="226" spans="1:12" ht="47.25" customHeight="1" x14ac:dyDescent="0.2">
      <c r="D226" s="58"/>
      <c r="E226" s="88"/>
      <c r="F226" s="88"/>
      <c r="G226" s="88"/>
      <c r="H226" s="88"/>
      <c r="I226" s="88"/>
      <c r="J226" s="88"/>
      <c r="K226" s="88"/>
    </row>
    <row r="227" spans="1:12" x14ac:dyDescent="0.2">
      <c r="D227" s="58"/>
      <c r="E227" s="88"/>
      <c r="F227" s="88"/>
      <c r="G227" s="88"/>
      <c r="H227" s="88"/>
      <c r="I227" s="88"/>
      <c r="J227" s="88"/>
      <c r="K227" s="88"/>
    </row>
    <row r="228" spans="1:12" ht="13.5" thickBot="1" x14ac:dyDescent="0.25">
      <c r="D228" s="119" t="s">
        <v>0</v>
      </c>
      <c r="E228" s="119"/>
      <c r="F228" s="119"/>
      <c r="G228" s="119"/>
      <c r="H228" s="119"/>
      <c r="I228"/>
      <c r="J228"/>
      <c r="K228" s="1"/>
    </row>
    <row r="229" spans="1:12" ht="13.5" thickBot="1" x14ac:dyDescent="0.25">
      <c r="D229" s="120" t="s">
        <v>1</v>
      </c>
      <c r="E229" s="120"/>
      <c r="F229" s="120"/>
      <c r="G229" s="120"/>
      <c r="H229" s="120"/>
      <c r="I229"/>
      <c r="J229"/>
      <c r="K229" s="1"/>
      <c r="L229" s="2" t="s">
        <v>233</v>
      </c>
    </row>
    <row r="230" spans="1:12" x14ac:dyDescent="0.2">
      <c r="D230" s="121" t="s">
        <v>306</v>
      </c>
      <c r="E230" s="121"/>
      <c r="F230" s="121"/>
      <c r="G230" s="121"/>
      <c r="H230" s="121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22" t="s">
        <v>3</v>
      </c>
      <c r="F232" s="122"/>
      <c r="G232" s="123" t="s">
        <v>4</v>
      </c>
      <c r="H232" s="123"/>
      <c r="I232" s="123"/>
      <c r="J232" s="123"/>
      <c r="K232" s="10"/>
      <c r="L232" s="3"/>
    </row>
    <row r="233" spans="1:12" ht="13.5" thickBot="1" x14ac:dyDescent="0.25">
      <c r="A233" s="11" t="s">
        <v>5</v>
      </c>
      <c r="B233" s="103" t="s">
        <v>6</v>
      </c>
      <c r="C233" s="105" t="s">
        <v>7</v>
      </c>
      <c r="D233" s="107" t="s">
        <v>8</v>
      </c>
      <c r="E233" s="109" t="s">
        <v>9</v>
      </c>
      <c r="F233" s="111" t="s">
        <v>10</v>
      </c>
      <c r="G233" s="109" t="s">
        <v>11</v>
      </c>
      <c r="H233" s="111" t="s">
        <v>12</v>
      </c>
      <c r="I233" s="109" t="s">
        <v>10</v>
      </c>
      <c r="J233" s="113" t="s">
        <v>13</v>
      </c>
      <c r="K233" s="115" t="s">
        <v>14</v>
      </c>
      <c r="L233" s="117" t="s">
        <v>15</v>
      </c>
    </row>
    <row r="234" spans="1:12" x14ac:dyDescent="0.2">
      <c r="A234" s="86" t="s">
        <v>16</v>
      </c>
      <c r="B234" s="104"/>
      <c r="C234" s="106"/>
      <c r="D234" s="108"/>
      <c r="E234" s="110"/>
      <c r="F234" s="112"/>
      <c r="G234" s="110"/>
      <c r="H234" s="112"/>
      <c r="I234" s="110"/>
      <c r="J234" s="114"/>
      <c r="K234" s="116"/>
      <c r="L234" s="118"/>
    </row>
    <row r="235" spans="1:12" ht="39.950000000000003" customHeight="1" x14ac:dyDescent="0.2">
      <c r="A235" s="73">
        <v>102</v>
      </c>
      <c r="B235" s="73" t="s">
        <v>240</v>
      </c>
      <c r="C235" s="73" t="s">
        <v>241</v>
      </c>
      <c r="D235" s="24" t="s">
        <v>52</v>
      </c>
      <c r="E235" s="26">
        <v>3968</v>
      </c>
      <c r="F235" s="27"/>
      <c r="G235" s="27"/>
      <c r="H235" s="94"/>
      <c r="I235" s="27"/>
      <c r="J235" s="27"/>
      <c r="K235" s="42">
        <f t="shared" ref="K235:K242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242</v>
      </c>
      <c r="C236" s="73" t="s">
        <v>243</v>
      </c>
      <c r="D236" s="24" t="s">
        <v>52</v>
      </c>
      <c r="E236" s="26">
        <v>4840</v>
      </c>
      <c r="F236" s="29"/>
      <c r="G236" s="27"/>
      <c r="H236" s="42">
        <v>420</v>
      </c>
      <c r="I236" s="27"/>
      <c r="J236" s="27"/>
      <c r="K236" s="42">
        <f t="shared" si="19"/>
        <v>4420</v>
      </c>
      <c r="L236" s="74"/>
    </row>
    <row r="237" spans="1:12" ht="39.950000000000003" customHeight="1" x14ac:dyDescent="0.2">
      <c r="A237" s="73">
        <v>102</v>
      </c>
      <c r="B237" s="73" t="s">
        <v>246</v>
      </c>
      <c r="C237" s="73" t="s">
        <v>247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248</v>
      </c>
      <c r="C238" s="73" t="s">
        <v>249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252</v>
      </c>
      <c r="C240" s="73" t="s">
        <v>274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255</v>
      </c>
      <c r="C242" s="73" t="s">
        <v>256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/>
      <c r="B243" s="73"/>
      <c r="C243" s="101"/>
      <c r="D243" s="24"/>
      <c r="E243" s="26"/>
      <c r="F243" s="29"/>
      <c r="G243" s="27"/>
      <c r="H243" s="42"/>
      <c r="I243" s="27"/>
      <c r="J243" s="27"/>
      <c r="K243" s="42"/>
      <c r="L243" s="74"/>
    </row>
    <row r="244" spans="1:12" ht="13.5" thickBot="1" x14ac:dyDescent="0.25">
      <c r="D244" s="45" t="s">
        <v>18</v>
      </c>
      <c r="E244" s="75">
        <f>SUM(E235:E243)</f>
        <v>32442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420</v>
      </c>
      <c r="I244" s="75">
        <f t="shared" ref="I244:J244" si="21">SUM(I235:I242)</f>
        <v>0</v>
      </c>
      <c r="J244" s="100">
        <f t="shared" si="21"/>
        <v>0</v>
      </c>
      <c r="K244" s="75">
        <f>SUM(K235:K243)</f>
        <v>32022</v>
      </c>
    </row>
    <row r="245" spans="1:12" x14ac:dyDescent="0.2">
      <c r="D245" s="58"/>
      <c r="E245" s="88"/>
      <c r="F245" s="88"/>
      <c r="G245" s="88"/>
      <c r="H245" s="88"/>
      <c r="I245" s="88"/>
      <c r="J245" s="88"/>
      <c r="K245" s="88"/>
    </row>
    <row r="246" spans="1:12" ht="44.25" customHeight="1" x14ac:dyDescent="0.2">
      <c r="D246" s="58"/>
      <c r="E246" s="88"/>
      <c r="F246" s="88"/>
      <c r="G246" s="88"/>
      <c r="H246" s="88"/>
      <c r="I246" s="88"/>
      <c r="J246" s="88"/>
      <c r="K246" s="88"/>
    </row>
    <row r="247" spans="1:12" ht="43.5" customHeight="1" x14ac:dyDescent="0.2">
      <c r="D247" s="58"/>
      <c r="E247" s="88"/>
      <c r="F247" s="88"/>
      <c r="G247" s="88"/>
      <c r="H247" s="88"/>
      <c r="I247" s="88"/>
      <c r="J247" s="88"/>
      <c r="K247" s="88"/>
    </row>
    <row r="248" spans="1:12" ht="55.5" customHeight="1" x14ac:dyDescent="0.2">
      <c r="D248" s="58"/>
      <c r="E248" s="88"/>
      <c r="F248" s="88"/>
      <c r="G248" s="88"/>
      <c r="H248" s="88"/>
      <c r="I248" s="88"/>
      <c r="J248" s="88"/>
      <c r="K248" s="88"/>
    </row>
    <row r="249" spans="1:12" ht="13.5" thickBot="1" x14ac:dyDescent="0.25">
      <c r="D249" s="119" t="s">
        <v>0</v>
      </c>
      <c r="E249" s="119"/>
      <c r="F249" s="119"/>
      <c r="G249" s="119"/>
      <c r="H249" s="119"/>
      <c r="I249"/>
      <c r="J249"/>
      <c r="K249" s="1"/>
    </row>
    <row r="250" spans="1:12" ht="13.5" thickBot="1" x14ac:dyDescent="0.25">
      <c r="D250" s="120" t="s">
        <v>1</v>
      </c>
      <c r="E250" s="120"/>
      <c r="F250" s="120"/>
      <c r="G250" s="120"/>
      <c r="H250" s="120"/>
      <c r="I250"/>
      <c r="J250"/>
      <c r="K250" s="1"/>
      <c r="L250" s="2" t="s">
        <v>257</v>
      </c>
    </row>
    <row r="251" spans="1:12" x14ac:dyDescent="0.2">
      <c r="D251" s="121" t="s">
        <v>306</v>
      </c>
      <c r="E251" s="121"/>
      <c r="F251" s="121"/>
      <c r="G251" s="121"/>
      <c r="H251" s="121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22" t="s">
        <v>3</v>
      </c>
      <c r="F253" s="122"/>
      <c r="G253" s="123" t="s">
        <v>4</v>
      </c>
      <c r="H253" s="123"/>
      <c r="I253" s="123"/>
      <c r="J253" s="123"/>
      <c r="K253" s="10"/>
      <c r="L253" s="3"/>
    </row>
    <row r="254" spans="1:12" ht="13.5" customHeight="1" thickBot="1" x14ac:dyDescent="0.25">
      <c r="A254" s="11" t="s">
        <v>5</v>
      </c>
      <c r="B254" s="103" t="s">
        <v>6</v>
      </c>
      <c r="C254" s="105" t="s">
        <v>7</v>
      </c>
      <c r="D254" s="107" t="s">
        <v>8</v>
      </c>
      <c r="E254" s="109" t="s">
        <v>9</v>
      </c>
      <c r="F254" s="111" t="s">
        <v>10</v>
      </c>
      <c r="G254" s="109" t="s">
        <v>11</v>
      </c>
      <c r="H254" s="111" t="s">
        <v>12</v>
      </c>
      <c r="I254" s="109" t="s">
        <v>10</v>
      </c>
      <c r="J254" s="113" t="s">
        <v>13</v>
      </c>
      <c r="K254" s="115" t="s">
        <v>14</v>
      </c>
      <c r="L254" s="117" t="s">
        <v>15</v>
      </c>
    </row>
    <row r="255" spans="1:12" x14ac:dyDescent="0.2">
      <c r="A255" s="86" t="s">
        <v>16</v>
      </c>
      <c r="B255" s="104"/>
      <c r="C255" s="106"/>
      <c r="D255" s="108"/>
      <c r="E255" s="110"/>
      <c r="F255" s="112"/>
      <c r="G255" s="110"/>
      <c r="H255" s="112"/>
      <c r="I255" s="110"/>
      <c r="J255" s="114"/>
      <c r="K255" s="116"/>
      <c r="L255" s="118"/>
    </row>
    <row r="256" spans="1:12" ht="39.950000000000003" customHeight="1" x14ac:dyDescent="0.2">
      <c r="A256" s="73">
        <v>102</v>
      </c>
      <c r="B256" s="73" t="s">
        <v>258</v>
      </c>
      <c r="C256" s="73" t="s">
        <v>259</v>
      </c>
      <c r="D256" s="24" t="s">
        <v>47</v>
      </c>
      <c r="E256" s="26">
        <v>3799</v>
      </c>
      <c r="F256" s="29"/>
      <c r="G256" s="27"/>
      <c r="H256" s="94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260</v>
      </c>
      <c r="C257" s="73" t="s">
        <v>261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262</v>
      </c>
      <c r="C258" s="73" t="s">
        <v>263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264</v>
      </c>
      <c r="C259" s="73" t="s">
        <v>265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266</v>
      </c>
      <c r="C260" s="73" t="s">
        <v>267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271</v>
      </c>
      <c r="C261" s="73" t="s">
        <v>270</v>
      </c>
      <c r="D261" s="24" t="s">
        <v>245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272</v>
      </c>
      <c r="C262" s="24" t="s">
        <v>273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275</v>
      </c>
      <c r="C263" s="73" t="s">
        <v>276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278</v>
      </c>
      <c r="C264" s="101" t="s">
        <v>279</v>
      </c>
      <c r="D264" s="24" t="s">
        <v>52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100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8"/>
      <c r="F266" s="88"/>
      <c r="G266" s="88"/>
      <c r="H266" s="88"/>
      <c r="I266" s="88"/>
      <c r="J266" s="88"/>
      <c r="K266" s="88"/>
    </row>
    <row r="267" spans="1:12" ht="47.25" customHeight="1" x14ac:dyDescent="0.2">
      <c r="D267" s="58"/>
      <c r="E267" s="88"/>
      <c r="F267" s="88"/>
      <c r="G267" s="88"/>
      <c r="H267" s="88"/>
      <c r="I267" s="88"/>
      <c r="J267" s="88"/>
      <c r="K267" s="88"/>
    </row>
    <row r="268" spans="1:12" ht="47.25" customHeight="1" x14ac:dyDescent="0.2">
      <c r="D268" s="58"/>
      <c r="E268" s="88"/>
      <c r="F268" s="88"/>
      <c r="G268" s="88"/>
      <c r="H268" s="88"/>
      <c r="I268" s="88"/>
      <c r="J268" s="88"/>
      <c r="K268" s="88"/>
    </row>
    <row r="269" spans="1:12" ht="30.75" customHeight="1" x14ac:dyDescent="0.2">
      <c r="D269" s="58"/>
      <c r="E269" s="88"/>
      <c r="F269" s="88"/>
      <c r="G269" s="88"/>
      <c r="H269" s="88"/>
      <c r="I269" s="88"/>
      <c r="J269" s="88"/>
      <c r="K269" s="88"/>
    </row>
    <row r="270" spans="1:12" ht="35.25" customHeight="1" x14ac:dyDescent="0.2">
      <c r="D270" s="58"/>
      <c r="E270" s="88"/>
      <c r="F270" s="88"/>
      <c r="G270" s="88"/>
      <c r="H270" s="88"/>
      <c r="I270" s="88"/>
      <c r="J270" s="88"/>
      <c r="K270" s="88"/>
    </row>
    <row r="271" spans="1:12" ht="34.5" customHeight="1" x14ac:dyDescent="0.2">
      <c r="D271" s="58"/>
      <c r="E271" s="88"/>
      <c r="F271" s="88"/>
      <c r="G271" s="88"/>
      <c r="H271" s="88"/>
      <c r="I271" s="88"/>
      <c r="J271" s="88"/>
      <c r="K271" s="88"/>
    </row>
    <row r="272" spans="1:12" ht="13.5" thickBot="1" x14ac:dyDescent="0.25">
      <c r="D272" s="119" t="s">
        <v>0</v>
      </c>
      <c r="E272" s="119"/>
      <c r="F272" s="119"/>
      <c r="G272" s="119"/>
      <c r="H272" s="119"/>
      <c r="I272"/>
      <c r="J272"/>
      <c r="K272" s="1"/>
    </row>
    <row r="273" spans="1:12" ht="13.5" thickBot="1" x14ac:dyDescent="0.25">
      <c r="D273" s="120" t="s">
        <v>1</v>
      </c>
      <c r="E273" s="120"/>
      <c r="F273" s="120"/>
      <c r="G273" s="120"/>
      <c r="H273" s="120"/>
      <c r="I273"/>
      <c r="J273"/>
      <c r="K273" s="1"/>
      <c r="L273" s="2" t="s">
        <v>277</v>
      </c>
    </row>
    <row r="274" spans="1:12" x14ac:dyDescent="0.2">
      <c r="D274" s="121" t="s">
        <v>306</v>
      </c>
      <c r="E274" s="121"/>
      <c r="F274" s="121"/>
      <c r="G274" s="121"/>
      <c r="H274" s="121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22" t="s">
        <v>3</v>
      </c>
      <c r="F276" s="122"/>
      <c r="G276" s="123" t="s">
        <v>4</v>
      </c>
      <c r="H276" s="123"/>
      <c r="I276" s="123"/>
      <c r="J276" s="123"/>
      <c r="K276" s="10"/>
      <c r="L276" s="3"/>
    </row>
    <row r="277" spans="1:12" ht="13.5" thickBot="1" x14ac:dyDescent="0.25">
      <c r="A277" s="11" t="s">
        <v>5</v>
      </c>
      <c r="B277" s="103" t="s">
        <v>6</v>
      </c>
      <c r="C277" s="105" t="s">
        <v>7</v>
      </c>
      <c r="D277" s="107" t="s">
        <v>8</v>
      </c>
      <c r="E277" s="109" t="s">
        <v>9</v>
      </c>
      <c r="F277" s="111" t="s">
        <v>10</v>
      </c>
      <c r="G277" s="109" t="s">
        <v>11</v>
      </c>
      <c r="H277" s="111" t="s">
        <v>12</v>
      </c>
      <c r="I277" s="109" t="s">
        <v>10</v>
      </c>
      <c r="J277" s="113" t="s">
        <v>13</v>
      </c>
      <c r="K277" s="115" t="s">
        <v>14</v>
      </c>
      <c r="L277" s="117" t="s">
        <v>15</v>
      </c>
    </row>
    <row r="278" spans="1:12" x14ac:dyDescent="0.2">
      <c r="A278" s="86" t="s">
        <v>16</v>
      </c>
      <c r="B278" s="104"/>
      <c r="C278" s="106"/>
      <c r="D278" s="108"/>
      <c r="E278" s="110"/>
      <c r="F278" s="112"/>
      <c r="G278" s="110"/>
      <c r="H278" s="112"/>
      <c r="I278" s="110"/>
      <c r="J278" s="114"/>
      <c r="K278" s="116"/>
      <c r="L278" s="118"/>
    </row>
    <row r="279" spans="1:12" ht="39.950000000000003" customHeight="1" x14ac:dyDescent="0.2">
      <c r="A279" s="73">
        <v>602</v>
      </c>
      <c r="B279" s="73" t="s">
        <v>280</v>
      </c>
      <c r="C279" s="73" t="s">
        <v>281</v>
      </c>
      <c r="D279" s="24" t="s">
        <v>47</v>
      </c>
      <c r="E279" s="26">
        <v>3104</v>
      </c>
      <c r="F279" s="29"/>
      <c r="G279" s="27"/>
      <c r="H279" s="94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282</v>
      </c>
      <c r="C280" s="73" t="s">
        <v>283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284</v>
      </c>
      <c r="C281" s="73" t="s">
        <v>287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285</v>
      </c>
      <c r="C282" s="73" t="s">
        <v>288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286</v>
      </c>
      <c r="C283" s="73" t="s">
        <v>289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290</v>
      </c>
      <c r="C284" s="73" t="s">
        <v>291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292</v>
      </c>
      <c r="C285" s="24" t="s">
        <v>293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294</v>
      </c>
      <c r="C286" s="73" t="s">
        <v>295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296</v>
      </c>
      <c r="C287" s="101" t="s">
        <v>299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100">
        <f t="shared" si="27"/>
        <v>0</v>
      </c>
      <c r="K288" s="75">
        <f>SUM(K279:K287)</f>
        <v>50012</v>
      </c>
    </row>
    <row r="289" spans="1:12" x14ac:dyDescent="0.2">
      <c r="D289" s="58"/>
      <c r="E289" s="88"/>
      <c r="F289" s="88"/>
      <c r="G289" s="88"/>
      <c r="H289" s="88"/>
      <c r="I289" s="88"/>
      <c r="J289" s="88"/>
      <c r="K289" s="88"/>
    </row>
    <row r="290" spans="1:12" ht="44.25" customHeight="1" x14ac:dyDescent="0.2">
      <c r="D290" s="58"/>
      <c r="E290" s="88"/>
      <c r="F290" s="88"/>
      <c r="G290" s="88"/>
      <c r="H290" s="88"/>
      <c r="I290" s="88"/>
      <c r="J290" s="88"/>
      <c r="K290" s="88"/>
    </row>
    <row r="291" spans="1:12" ht="44.25" customHeight="1" x14ac:dyDescent="0.2">
      <c r="D291" s="58"/>
      <c r="E291" s="88"/>
      <c r="F291" s="88"/>
      <c r="G291" s="88"/>
      <c r="H291" s="88"/>
      <c r="I291" s="88"/>
      <c r="J291" s="88"/>
      <c r="K291" s="88"/>
    </row>
    <row r="292" spans="1:12" ht="39" customHeight="1" x14ac:dyDescent="0.2">
      <c r="D292" s="58"/>
      <c r="E292" s="88"/>
      <c r="F292" s="88"/>
      <c r="G292" s="88"/>
      <c r="H292" s="88"/>
      <c r="I292" s="88"/>
      <c r="J292" s="88"/>
      <c r="K292" s="88"/>
    </row>
    <row r="294" spans="1:12" ht="13.5" thickBot="1" x14ac:dyDescent="0.25">
      <c r="D294" s="119" t="s">
        <v>0</v>
      </c>
      <c r="E294" s="119"/>
      <c r="F294" s="119"/>
      <c r="G294" s="119"/>
      <c r="H294" s="119"/>
      <c r="I294"/>
      <c r="J294"/>
      <c r="K294" s="1"/>
    </row>
    <row r="295" spans="1:12" ht="13.5" thickBot="1" x14ac:dyDescent="0.25">
      <c r="D295" s="120" t="s">
        <v>1</v>
      </c>
      <c r="E295" s="120"/>
      <c r="F295" s="120"/>
      <c r="G295" s="120"/>
      <c r="H295" s="120"/>
      <c r="I295"/>
      <c r="J295"/>
      <c r="K295" s="1"/>
      <c r="L295" s="2" t="s">
        <v>298</v>
      </c>
    </row>
    <row r="296" spans="1:12" x14ac:dyDescent="0.2">
      <c r="D296" s="121" t="s">
        <v>306</v>
      </c>
      <c r="E296" s="121"/>
      <c r="F296" s="121"/>
      <c r="G296" s="121"/>
      <c r="H296" s="121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22" t="s">
        <v>3</v>
      </c>
      <c r="F298" s="122"/>
      <c r="G298" s="123" t="s">
        <v>4</v>
      </c>
      <c r="H298" s="123"/>
      <c r="I298" s="123"/>
      <c r="J298" s="123"/>
      <c r="K298" s="10"/>
      <c r="L298" s="3"/>
    </row>
    <row r="299" spans="1:12" ht="13.5" thickBot="1" x14ac:dyDescent="0.25">
      <c r="A299" s="11" t="s">
        <v>5</v>
      </c>
      <c r="B299" s="103" t="s">
        <v>6</v>
      </c>
      <c r="C299" s="105" t="s">
        <v>7</v>
      </c>
      <c r="D299" s="107" t="s">
        <v>8</v>
      </c>
      <c r="E299" s="109" t="s">
        <v>9</v>
      </c>
      <c r="F299" s="111" t="s">
        <v>10</v>
      </c>
      <c r="G299" s="109" t="s">
        <v>11</v>
      </c>
      <c r="H299" s="111" t="s">
        <v>12</v>
      </c>
      <c r="I299" s="109" t="s">
        <v>10</v>
      </c>
      <c r="J299" s="113" t="s">
        <v>13</v>
      </c>
      <c r="K299" s="115" t="s">
        <v>14</v>
      </c>
      <c r="L299" s="117" t="s">
        <v>15</v>
      </c>
    </row>
    <row r="300" spans="1:12" x14ac:dyDescent="0.2">
      <c r="A300" s="86" t="s">
        <v>16</v>
      </c>
      <c r="B300" s="104"/>
      <c r="C300" s="106"/>
      <c r="D300" s="108"/>
      <c r="E300" s="110"/>
      <c r="F300" s="112"/>
      <c r="G300" s="110"/>
      <c r="H300" s="112"/>
      <c r="I300" s="110"/>
      <c r="J300" s="114"/>
      <c r="K300" s="116"/>
      <c r="L300" s="118"/>
    </row>
    <row r="301" spans="1:12" ht="39.950000000000003" customHeight="1" x14ac:dyDescent="0.2">
      <c r="A301" s="73">
        <v>602</v>
      </c>
      <c r="B301" s="73" t="s">
        <v>300</v>
      </c>
      <c r="C301" s="73" t="s">
        <v>301</v>
      </c>
      <c r="D301" s="24" t="s">
        <v>47</v>
      </c>
      <c r="E301" s="26">
        <v>3454</v>
      </c>
      <c r="F301" s="29"/>
      <c r="G301" s="27"/>
      <c r="H301" s="94"/>
      <c r="I301" s="27"/>
      <c r="J301" s="27"/>
      <c r="K301" s="42">
        <f t="shared" ref="K301:K309" si="28">SUM(E301:F301)-SUM(G301:J301)</f>
        <v>3454</v>
      </c>
      <c r="L301" s="74"/>
    </row>
    <row r="302" spans="1:12" ht="39.950000000000003" customHeight="1" x14ac:dyDescent="0.2">
      <c r="A302" s="73">
        <v>102</v>
      </c>
      <c r="B302" s="73" t="s">
        <v>302</v>
      </c>
      <c r="C302" s="73" t="s">
        <v>303</v>
      </c>
      <c r="D302" s="24" t="s">
        <v>47</v>
      </c>
      <c r="E302" s="26">
        <v>1349</v>
      </c>
      <c r="F302" s="29"/>
      <c r="G302" s="27"/>
      <c r="H302" s="42"/>
      <c r="I302" s="27"/>
      <c r="J302" s="27"/>
      <c r="K302" s="42">
        <f t="shared" si="28"/>
        <v>1349</v>
      </c>
      <c r="L302" s="74"/>
    </row>
    <row r="303" spans="1:12" ht="39.950000000000003" customHeight="1" x14ac:dyDescent="0.2">
      <c r="A303" s="73">
        <v>102</v>
      </c>
      <c r="B303" s="73" t="s">
        <v>304</v>
      </c>
      <c r="C303" s="73" t="s">
        <v>305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/>
      <c r="B304" s="73"/>
      <c r="C304" s="73"/>
      <c r="D304" s="24"/>
      <c r="E304" s="26"/>
      <c r="F304" s="29"/>
      <c r="G304" s="27"/>
      <c r="H304" s="42"/>
      <c r="I304" s="27"/>
      <c r="J304" s="27"/>
      <c r="K304" s="42">
        <f t="shared" si="28"/>
        <v>0</v>
      </c>
      <c r="L304" s="74"/>
    </row>
    <row r="305" spans="1:12" ht="39.950000000000003" customHeight="1" x14ac:dyDescent="0.2">
      <c r="A305" s="73"/>
      <c r="B305" s="73"/>
      <c r="C305" s="73"/>
      <c r="D305" s="24"/>
      <c r="E305" s="26"/>
      <c r="F305" s="29"/>
      <c r="G305" s="27"/>
      <c r="H305" s="42"/>
      <c r="I305" s="27"/>
      <c r="J305" s="27"/>
      <c r="K305" s="42">
        <f t="shared" si="28"/>
        <v>0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101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7483</v>
      </c>
      <c r="F310" s="75">
        <f>SUM(F301:F309)</f>
        <v>0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100">
        <f t="shared" si="30"/>
        <v>0</v>
      </c>
      <c r="K310" s="75">
        <f>SUM(K301:K309)</f>
        <v>7483</v>
      </c>
    </row>
    <row r="311" spans="1:12" ht="13.5" customHeight="1" x14ac:dyDescent="0.2">
      <c r="E311" s="90">
        <f>E19+E41+E65+E90+E113+E136+E159+E184+E203+E222+E244+E265+E288+E310</f>
        <v>652426</v>
      </c>
      <c r="F311" s="90">
        <f>F19+F41+F65+F90+F113+F136+F159+F184+F203+F222+F244+F265+F288+F310</f>
        <v>0</v>
      </c>
      <c r="G311" s="90">
        <f>G19+G41+G65+G90+G113+G136+G159+G203</f>
        <v>0</v>
      </c>
      <c r="H311" s="90">
        <f>H19+H41+H65+H90+H113+H136+H159+H184+H203+H222+H244+H265+H288+H310</f>
        <v>4065</v>
      </c>
      <c r="I311" s="90">
        <f>I19+I41+I65+I90+I113+I136+I159+I203</f>
        <v>0</v>
      </c>
      <c r="J311" s="90">
        <f>J19+J41+J65+J90+J113+J136+J159+J203</f>
        <v>0</v>
      </c>
      <c r="K311" s="90">
        <f>K19+K41+K65+K90+K113+K136+K159+K184+K203+K222+K244+K265+K288+K310</f>
        <v>648361</v>
      </c>
      <c r="L311" s="91" t="e">
        <f>#REF!-1</f>
        <v>#REF!</v>
      </c>
    </row>
    <row r="312" spans="1:12" x14ac:dyDescent="0.2">
      <c r="D312" s="58" t="s">
        <v>196</v>
      </c>
      <c r="E312" s="92">
        <f>E311+F311</f>
        <v>652426</v>
      </c>
      <c r="F312" s="93"/>
      <c r="H312" s="58" t="s">
        <v>197</v>
      </c>
      <c r="J312" s="88">
        <f>G311+H311+I311+J311</f>
        <v>4065</v>
      </c>
    </row>
    <row r="389" spans="11:11" x14ac:dyDescent="0.2">
      <c r="K389" s="79" t="s">
        <v>198</v>
      </c>
    </row>
  </sheetData>
  <sheetProtection selectLockedCells="1" selectUnlockedCells="1"/>
  <mergeCells count="224"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</mergeCells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2026-02-12T23:23:50Z</cp:lastPrinted>
  <dcterms:created xsi:type="dcterms:W3CDTF">2022-01-28T17:30:25Z</dcterms:created>
  <dcterms:modified xsi:type="dcterms:W3CDTF">2026-04-01T18:34:15Z</dcterms:modified>
</cp:coreProperties>
</file>